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35" activeTab="4"/>
  </bookViews>
  <sheets>
    <sheet name="ROW" sheetId="1" r:id="rId1"/>
    <sheet name="COLUMN" sheetId="2" r:id="rId2"/>
    <sheet name="セルの連結" sheetId="3" r:id="rId3"/>
    <sheet name="関数を表示する" sheetId="4" r:id="rId4"/>
    <sheet name="月末を表示する" sheetId="5" r:id="rId5"/>
    <sheet name="IFERROR" sheetId="6" r:id="rId6"/>
    <sheet name="DATE&amp;TEXT (2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8" l="1"/>
  <c r="C1" i="8" s="1"/>
  <c r="A1" i="8" l="1"/>
  <c r="A4" i="8" s="1"/>
  <c r="B4" i="8" s="1"/>
  <c r="E26" i="6"/>
  <c r="D26" i="6"/>
  <c r="B26" i="6"/>
  <c r="D22" i="6"/>
  <c r="D23" i="6"/>
  <c r="D21" i="6"/>
  <c r="E12" i="6"/>
  <c r="D12" i="6"/>
  <c r="B12" i="6"/>
  <c r="D7" i="6"/>
  <c r="D8" i="6"/>
  <c r="D6" i="6"/>
  <c r="J19" i="4"/>
  <c r="J8" i="4"/>
  <c r="A6" i="5"/>
  <c r="A8" i="5" s="1"/>
  <c r="F7" i="2"/>
  <c r="E7" i="2"/>
  <c r="D7" i="2"/>
  <c r="C7" i="2"/>
  <c r="B7" i="2"/>
  <c r="H7" i="2"/>
  <c r="K19" i="4"/>
  <c r="A5" i="8" l="1"/>
  <c r="B5" i="8" s="1"/>
  <c r="A9" i="1"/>
  <c r="A10" i="1"/>
  <c r="A11" i="1"/>
  <c r="A12" i="1"/>
  <c r="A13" i="1"/>
  <c r="A14" i="1"/>
  <c r="A15" i="1"/>
  <c r="A8" i="1"/>
  <c r="A6" i="8" l="1"/>
  <c r="B6" i="8" s="1"/>
  <c r="A7" i="8" l="1"/>
  <c r="A8" i="8" s="1"/>
  <c r="B7" i="8" l="1"/>
  <c r="B8" i="8"/>
  <c r="A9" i="8"/>
  <c r="B9" i="8" l="1"/>
  <c r="A10" i="8"/>
  <c r="B10" i="8" l="1"/>
  <c r="A11" i="8"/>
  <c r="B11" i="8" l="1"/>
  <c r="A12" i="8"/>
  <c r="B12" i="8" l="1"/>
  <c r="A13" i="8"/>
  <c r="B13" i="8" l="1"/>
  <c r="A14" i="8"/>
  <c r="B14" i="8" l="1"/>
  <c r="A15" i="8"/>
  <c r="B15" i="8" l="1"/>
  <c r="A16" i="8"/>
  <c r="B16" i="8" l="1"/>
  <c r="A17" i="8"/>
  <c r="B17" i="8" l="1"/>
  <c r="A18" i="8"/>
  <c r="B18" i="8" l="1"/>
  <c r="A19" i="8"/>
  <c r="B19" i="8" l="1"/>
  <c r="A20" i="8"/>
  <c r="B20" i="8" l="1"/>
  <c r="A21" i="8"/>
  <c r="B21" i="8" l="1"/>
  <c r="A22" i="8"/>
  <c r="B22" i="8" l="1"/>
  <c r="A23" i="8"/>
  <c r="B23" i="8" l="1"/>
  <c r="A24" i="8"/>
  <c r="B24" i="8" l="1"/>
  <c r="A25" i="8"/>
  <c r="B25" i="8" l="1"/>
  <c r="A26" i="8"/>
  <c r="B26" i="8" l="1"/>
  <c r="A27" i="8"/>
  <c r="B27" i="8" l="1"/>
  <c r="A28" i="8"/>
  <c r="B28" i="8" l="1"/>
  <c r="A29" i="8"/>
  <c r="B29" i="8" l="1"/>
  <c r="A30" i="8"/>
  <c r="B30" i="8" l="1"/>
  <c r="A31" i="8"/>
  <c r="B31" i="8" l="1"/>
  <c r="A32" i="8"/>
  <c r="B32" i="8" l="1"/>
  <c r="A33" i="8"/>
  <c r="B33" i="8" l="1"/>
  <c r="A34" i="8"/>
  <c r="B34" i="8" s="1"/>
</calcChain>
</file>

<file path=xl/sharedStrings.xml><?xml version="1.0" encoding="utf-8"?>
<sst xmlns="http://schemas.openxmlformats.org/spreadsheetml/2006/main" count="197" uniqueCount="99">
  <si>
    <t>ROW関数</t>
    <rPh sb="3" eb="5">
      <t>カンスウ</t>
    </rPh>
    <phoneticPr fontId="1"/>
  </si>
  <si>
    <t>指定したセルや現在のセルの行番号を求める</t>
    <rPh sb="0" eb="2">
      <t>シテイ</t>
    </rPh>
    <rPh sb="7" eb="9">
      <t>ゲンザイ</t>
    </rPh>
    <rPh sb="13" eb="16">
      <t>ギョウバンゴウ</t>
    </rPh>
    <rPh sb="17" eb="18">
      <t>モト</t>
    </rPh>
    <phoneticPr fontId="1"/>
  </si>
  <si>
    <t>並べ替えても連番で表示される</t>
    <rPh sb="0" eb="1">
      <t>ナラ</t>
    </rPh>
    <rPh sb="2" eb="3">
      <t>カ</t>
    </rPh>
    <rPh sb="6" eb="8">
      <t>レンバン</t>
    </rPh>
    <rPh sb="9" eb="11">
      <t>ヒョウジ</t>
    </rPh>
    <phoneticPr fontId="1"/>
  </si>
  <si>
    <t>クラブ会員</t>
    <rPh sb="3" eb="5">
      <t>カイイン</t>
    </rPh>
    <phoneticPr fontId="1"/>
  </si>
  <si>
    <t>No.</t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</si>
  <si>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</si>
  <si>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</si>
  <si>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年令</t>
    <rPh sb="0" eb="2">
      <t>ネンレイ</t>
    </rPh>
    <phoneticPr fontId="1"/>
  </si>
  <si>
    <t>コース</t>
    <phoneticPr fontId="1"/>
  </si>
  <si>
    <t>田中　正人</t>
    <rPh sb="0" eb="2">
      <t>タナカ</t>
    </rPh>
    <rPh sb="3" eb="5">
      <t>マサト</t>
    </rPh>
    <phoneticPr fontId="1"/>
  </si>
  <si>
    <t>ビギナー</t>
    <phoneticPr fontId="1"/>
  </si>
  <si>
    <t>=ROW()-7</t>
    <phoneticPr fontId="1"/>
  </si>
  <si>
    <t>横溝　紘一</t>
    <rPh sb="0" eb="2">
      <t>ヨコミゾ</t>
    </rPh>
    <rPh sb="3" eb="5">
      <t>コウイチ</t>
    </rPh>
    <phoneticPr fontId="1"/>
  </si>
  <si>
    <t>シニア</t>
    <phoneticPr fontId="1"/>
  </si>
  <si>
    <t>佐々川　誠</t>
    <rPh sb="0" eb="3">
      <t>ササガワ</t>
    </rPh>
    <rPh sb="4" eb="5">
      <t>マコト</t>
    </rPh>
    <phoneticPr fontId="1"/>
  </si>
  <si>
    <t>テニス</t>
    <phoneticPr fontId="1"/>
  </si>
  <si>
    <t>海老根　伶花</t>
    <rPh sb="0" eb="3">
      <t>エビネ</t>
    </rPh>
    <rPh sb="4" eb="6">
      <t>レイカ</t>
    </rPh>
    <phoneticPr fontId="1"/>
  </si>
  <si>
    <t>ダンス</t>
    <phoneticPr fontId="1"/>
  </si>
  <si>
    <t>坂本　淳奈</t>
    <rPh sb="0" eb="2">
      <t>サカモト</t>
    </rPh>
    <rPh sb="3" eb="5">
      <t>ジュンナ</t>
    </rPh>
    <phoneticPr fontId="1"/>
  </si>
  <si>
    <t>吉澤　夏海</t>
    <rPh sb="0" eb="2">
      <t>ヨシザワ</t>
    </rPh>
    <rPh sb="3" eb="5">
      <t>ナツミ</t>
    </rPh>
    <phoneticPr fontId="1"/>
  </si>
  <si>
    <t>斎藤　潤</t>
    <rPh sb="0" eb="2">
      <t>サイトウ</t>
    </rPh>
    <rPh sb="3" eb="4">
      <t>ジュン</t>
    </rPh>
    <phoneticPr fontId="1"/>
  </si>
  <si>
    <t>金谷　駿平</t>
    <rPh sb="0" eb="2">
      <t>カナヤ</t>
    </rPh>
    <rPh sb="3" eb="5">
      <t>シュンペイ</t>
    </rPh>
    <phoneticPr fontId="1"/>
  </si>
  <si>
    <t>練習しよう</t>
    <rPh sb="0" eb="2">
      <t>レンシュウ</t>
    </rPh>
    <phoneticPr fontId="1"/>
  </si>
  <si>
    <t>HINT！</t>
    <phoneticPr fontId="1"/>
  </si>
  <si>
    <t>行番号から１引いた数</t>
    <rPh sb="0" eb="3">
      <t>ギョウバンゴウ</t>
    </rPh>
    <rPh sb="6" eb="7">
      <t>ヒ</t>
    </rPh>
    <rPh sb="9" eb="10">
      <t>カズ</t>
    </rPh>
    <phoneticPr fontId="1"/>
  </si>
  <si>
    <t>COLUMN関数</t>
    <rPh sb="6" eb="8">
      <t>カンスウ</t>
    </rPh>
    <phoneticPr fontId="1"/>
  </si>
  <si>
    <t>指定したセルや現在のセルの列番号を求める</t>
    <rPh sb="0" eb="2">
      <t>シテイ</t>
    </rPh>
    <rPh sb="7" eb="9">
      <t>ゲンザイ</t>
    </rPh>
    <rPh sb="13" eb="16">
      <t>レツバンゴウ</t>
    </rPh>
    <rPh sb="17" eb="18">
      <t>モト</t>
    </rPh>
    <phoneticPr fontId="1"/>
  </si>
  <si>
    <t>2018年新入社員</t>
    <rPh sb="4" eb="5">
      <t>ネン</t>
    </rPh>
    <rPh sb="5" eb="7">
      <t>シンニュウ</t>
    </rPh>
    <rPh sb="7" eb="9">
      <t>シャイン</t>
    </rPh>
    <phoneticPr fontId="1"/>
  </si>
  <si>
    <t>社員番号</t>
    <rPh sb="0" eb="2">
      <t>シャイン</t>
    </rPh>
    <rPh sb="2" eb="4">
      <t>バンゴウ</t>
    </rPh>
    <phoneticPr fontId="1"/>
  </si>
  <si>
    <t>井上　洋祐</t>
  </si>
  <si>
    <t>遠藤　和沙</t>
  </si>
  <si>
    <t>栗田　一平</t>
  </si>
  <si>
    <t>小森　潤太郎</t>
  </si>
  <si>
    <t>上村　麻見</t>
    <rPh sb="0" eb="2">
      <t>ウエムラ</t>
    </rPh>
    <rPh sb="3" eb="5">
      <t>アサミ</t>
    </rPh>
    <phoneticPr fontId="1"/>
  </si>
  <si>
    <t>所属</t>
    <rPh sb="0" eb="2">
      <t>ショゾク</t>
    </rPh>
    <phoneticPr fontId="1"/>
  </si>
  <si>
    <t>営業部</t>
  </si>
  <si>
    <t>事業部</t>
  </si>
  <si>
    <t>営業部</t>
    <rPh sb="0" eb="3">
      <t>エイギョウブ</t>
    </rPh>
    <phoneticPr fontId="1"/>
  </si>
  <si>
    <t>内線</t>
    <rPh sb="0" eb="2">
      <t>ナイセン</t>
    </rPh>
    <phoneticPr fontId="1"/>
  </si>
  <si>
    <t>携帯電話</t>
    <rPh sb="0" eb="4">
      <t>ケイタイデンワ</t>
    </rPh>
    <phoneticPr fontId="1"/>
  </si>
  <si>
    <t>090-2233-3344</t>
    <phoneticPr fontId="1"/>
  </si>
  <si>
    <t>090-1133-9865</t>
    <phoneticPr fontId="1"/>
  </si>
  <si>
    <t>090-4567-8900</t>
    <phoneticPr fontId="1"/>
  </si>
  <si>
    <t>090-9999-0000</t>
    <phoneticPr fontId="1"/>
  </si>
  <si>
    <t>090-0000-1111</t>
    <phoneticPr fontId="1"/>
  </si>
  <si>
    <t>セルとセルをつなぐ</t>
    <phoneticPr fontId="1"/>
  </si>
  <si>
    <t>関数：CONCATENATE</t>
    <rPh sb="0" eb="2">
      <t>カンスウ</t>
    </rPh>
    <phoneticPr fontId="1"/>
  </si>
  <si>
    <t>関数を使わない：＆</t>
    <rPh sb="0" eb="2">
      <t>カンスウ</t>
    </rPh>
    <rPh sb="3" eb="4">
      <t>ツカ</t>
    </rPh>
    <phoneticPr fontId="1"/>
  </si>
  <si>
    <t>東京都</t>
    <rPh sb="0" eb="3">
      <t>トウキョウト</t>
    </rPh>
    <phoneticPr fontId="1"/>
  </si>
  <si>
    <t>豊島区</t>
    <rPh sb="0" eb="3">
      <t>トシマク</t>
    </rPh>
    <phoneticPr fontId="1"/>
  </si>
  <si>
    <t>池袋</t>
    <rPh sb="0" eb="2">
      <t>イケブクロ</t>
    </rPh>
    <phoneticPr fontId="1"/>
  </si>
  <si>
    <t>１丁目</t>
    <rPh sb="1" eb="3">
      <t>チョウメ</t>
    </rPh>
    <phoneticPr fontId="1"/>
  </si>
  <si>
    <t>CONCATENATE</t>
    <phoneticPr fontId="1"/>
  </si>
  <si>
    <t>&amp;</t>
    <phoneticPr fontId="1"/>
  </si>
  <si>
    <t>TEXTJOIN</t>
    <phoneticPr fontId="1"/>
  </si>
  <si>
    <t>関数を表示させる方法</t>
    <rPh sb="0" eb="2">
      <t>カンスウ</t>
    </rPh>
    <rPh sb="3" eb="5">
      <t>ヒョウジ</t>
    </rPh>
    <rPh sb="8" eb="10">
      <t>ホウホウ</t>
    </rPh>
    <phoneticPr fontId="1"/>
  </si>
  <si>
    <t>表示・非表示を切り替える</t>
    <rPh sb="0" eb="2">
      <t>ヒョウジ</t>
    </rPh>
    <rPh sb="3" eb="6">
      <t>ヒヒョウジ</t>
    </rPh>
    <rPh sb="7" eb="8">
      <t>キ</t>
    </rPh>
    <rPh sb="9" eb="10">
      <t>カ</t>
    </rPh>
    <phoneticPr fontId="1"/>
  </si>
  <si>
    <t>数式タブ</t>
    <rPh sb="0" eb="2">
      <t>スウシキ</t>
    </rPh>
    <phoneticPr fontId="1"/>
  </si>
  <si>
    <t>文字列にする</t>
    <rPh sb="0" eb="2">
      <t>モジ</t>
    </rPh>
    <rPh sb="2" eb="3">
      <t>レツ</t>
    </rPh>
    <phoneticPr fontId="1"/>
  </si>
  <si>
    <t>数式の【＝】の前に【’】（シングルクォーテーションを入力する）</t>
    <rPh sb="0" eb="2">
      <t>スウシキ</t>
    </rPh>
    <rPh sb="7" eb="8">
      <t>マエ</t>
    </rPh>
    <rPh sb="26" eb="28">
      <t>ニュウリョク</t>
    </rPh>
    <phoneticPr fontId="1"/>
  </si>
  <si>
    <t>=G14+H14</t>
    <phoneticPr fontId="1"/>
  </si>
  <si>
    <t>関数を使う</t>
    <rPh sb="0" eb="2">
      <t>カンスウ</t>
    </rPh>
    <rPh sb="3" eb="4">
      <t>ツカ</t>
    </rPh>
    <phoneticPr fontId="1"/>
  </si>
  <si>
    <t>FORMULATEXT</t>
  </si>
  <si>
    <t>関数を使用して月末を表示させる</t>
    <rPh sb="0" eb="2">
      <t>カンスウ</t>
    </rPh>
    <rPh sb="3" eb="5">
      <t>シヨウ</t>
    </rPh>
    <rPh sb="7" eb="9">
      <t>ゲツマツ</t>
    </rPh>
    <rPh sb="10" eb="12">
      <t>ヒョウジ</t>
    </rPh>
    <phoneticPr fontId="1"/>
  </si>
  <si>
    <t>EOMONTH</t>
    <phoneticPr fontId="1"/>
  </si>
  <si>
    <t>TODAY関数を別にした場合</t>
    <rPh sb="5" eb="7">
      <t>カンスウ</t>
    </rPh>
    <rPh sb="8" eb="9">
      <t>ベツ</t>
    </rPh>
    <rPh sb="12" eb="14">
      <t>バアイ</t>
    </rPh>
    <phoneticPr fontId="1"/>
  </si>
  <si>
    <t>=EOMONTH(A6,0)</t>
    <phoneticPr fontId="1"/>
  </si>
  <si>
    <t>TODAY関数を中に入れた場合</t>
    <rPh sb="5" eb="7">
      <t>カンスウ</t>
    </rPh>
    <rPh sb="8" eb="9">
      <t>ナカ</t>
    </rPh>
    <rPh sb="10" eb="11">
      <t>イ</t>
    </rPh>
    <rPh sb="13" eb="15">
      <t>バアイ</t>
    </rPh>
    <phoneticPr fontId="1"/>
  </si>
  <si>
    <t>=EOMONTH(TODAY(),0)</t>
    <phoneticPr fontId="1"/>
  </si>
  <si>
    <t>【０】を【1】にすると次の月の月末になる</t>
    <rPh sb="11" eb="12">
      <t>ツギ</t>
    </rPh>
    <rPh sb="13" eb="14">
      <t>ツキ</t>
    </rPh>
    <rPh sb="15" eb="17">
      <t>ゲツマツ</t>
    </rPh>
    <phoneticPr fontId="1"/>
  </si>
  <si>
    <t>IFERRORを使ってエラー値を非表示にする</t>
    <rPh sb="8" eb="9">
      <t>ツカ</t>
    </rPh>
    <rPh sb="14" eb="15">
      <t>チ</t>
    </rPh>
    <rPh sb="16" eb="19">
      <t>ヒヒョウジ</t>
    </rPh>
    <phoneticPr fontId="1"/>
  </si>
  <si>
    <t>ExcelのIFERROR関数は、エラーの場合に指定した値を返す関数です。エラー値を「0」と表示したり、または非表示（空白セル）にするときなどに使われます。</t>
  </si>
  <si>
    <t>部屋</t>
    <rPh sb="0" eb="2">
      <t>ヘヤ</t>
    </rPh>
    <phoneticPr fontId="1"/>
  </si>
  <si>
    <t>賃貸料</t>
    <rPh sb="0" eb="3">
      <t>チンタイリョウ</t>
    </rPh>
    <phoneticPr fontId="1"/>
  </si>
  <si>
    <t>利用日数</t>
    <rPh sb="0" eb="4">
      <t>リヨウニッスウ</t>
    </rPh>
    <phoneticPr fontId="1"/>
  </si>
  <si>
    <t>１日当たりの使用料</t>
    <rPh sb="1" eb="3">
      <t>ニチア</t>
    </rPh>
    <rPh sb="6" eb="9">
      <t>シヨウリョウ</t>
    </rPh>
    <phoneticPr fontId="1"/>
  </si>
  <si>
    <t>A</t>
    <phoneticPr fontId="1"/>
  </si>
  <si>
    <t>B</t>
    <phoneticPr fontId="1"/>
  </si>
  <si>
    <t>C</t>
    <phoneticPr fontId="1"/>
  </si>
  <si>
    <t>コード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</si>
  <si>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</si>
  <si>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</si>
  <si>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</si>
  <si>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</si>
  <si>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Yシャツ</t>
    <phoneticPr fontId="1"/>
  </si>
  <si>
    <t>スーツ</t>
    <phoneticPr fontId="1"/>
  </si>
  <si>
    <t>ポロシャツ</t>
    <phoneticPr fontId="1"/>
  </si>
  <si>
    <t>スラックス</t>
    <phoneticPr fontId="1"/>
  </si>
  <si>
    <t>ジーンズ</t>
    <phoneticPr fontId="1"/>
  </si>
  <si>
    <t>IFERRORを使ってエラー値を回避する</t>
    <rPh sb="8" eb="9">
      <t>ツカ</t>
    </rPh>
    <rPh sb="14" eb="15">
      <t>チ</t>
    </rPh>
    <rPh sb="16" eb="18">
      <t>カイヒ</t>
    </rPh>
    <phoneticPr fontId="1"/>
  </si>
  <si>
    <t>練習しましょう</t>
    <rPh sb="0" eb="2">
      <t>レンシュウ</t>
    </rPh>
    <phoneticPr fontId="1"/>
  </si>
  <si>
    <t>年度</t>
    <rPh sb="0" eb="2">
      <t>ネンド</t>
    </rPh>
    <phoneticPr fontId="1"/>
  </si>
  <si>
    <t>月スケジュール</t>
    <rPh sb="0" eb="1">
      <t>ガツ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</si>
  <si>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</si>
  <si>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</si>
  <si>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予定</t>
    <rPh sb="0" eb="2">
      <t>ヨテイ</t>
    </rPh>
    <phoneticPr fontId="1"/>
  </si>
  <si>
    <t>関数：TEXTJOIN　</t>
    <rPh sb="0" eb="2">
      <t>カンスウ</t>
    </rPh>
    <phoneticPr fontId="1"/>
  </si>
  <si>
    <t>間に文字列を入れてくれる。
［区切り記号］に空の文字列（""）を指定した場合は、複数の［文字列］が単純に連結されます。実質的に、CONCAT関数やCONCATENATE関数と同等の動作となります。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</si>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</sst>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d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quotePrefix="1">
      <alignment vertical="center"/>
    </xf>
    <xf numFmtId="14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4" fontId="0" fillId="0" borderId="0" xfId="0" quotePrefix="1" applyNumberFormat="1">
      <alignment vertical="center"/>
    </xf>
    <xf numFmtId="0" fontId="7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3" fillId="0" borderId="0" xfId="0" quotePrefix="1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4" fontId="2" fillId="0" borderId="1" xfId="0" applyNumberFormat="1" applyFont="1" applyBorder="1">
      <alignment vertic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123825</xdr:rowOff>
    </xdr:from>
    <xdr:to>
      <xdr:col>4</xdr:col>
      <xdr:colOff>514791</xdr:colOff>
      <xdr:row>9</xdr:row>
      <xdr:rowOff>209704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B7309F-CC72-48DD-9E31-505152BAC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14450"/>
          <a:ext cx="3162741" cy="1105054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6</xdr:row>
      <xdr:rowOff>9525</xdr:rowOff>
    </xdr:from>
    <xdr:to>
      <xdr:col>3</xdr:col>
      <xdr:colOff>238125</xdr:colOff>
      <xdr:row>7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7A53C33-ADFD-4F13-8A16-4A6F4A11A3C0}"/>
            </a:ext>
          </a:extLst>
        </xdr:cNvPr>
        <xdr:cNvSpPr/>
      </xdr:nvSpPr>
      <xdr:spPr>
        <a:xfrm>
          <a:off x="1352550" y="1438275"/>
          <a:ext cx="942975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676275</xdr:colOff>
      <xdr:row>14</xdr:row>
      <xdr:rowOff>9525</xdr:rowOff>
    </xdr:from>
    <xdr:to>
      <xdr:col>3</xdr:col>
      <xdr:colOff>476414</xdr:colOff>
      <xdr:row>15</xdr:row>
      <xdr:rowOff>133401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1055FB5-89B1-4219-BF6A-848BB6016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" y="3676650"/>
          <a:ext cx="1171739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4</xdr:row>
      <xdr:rowOff>104775</xdr:rowOff>
    </xdr:from>
    <xdr:ext cx="1595309" cy="56451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14BC59-2992-46B7-A4C5-B9CC7D978778}"/>
            </a:ext>
          </a:extLst>
        </xdr:cNvPr>
        <xdr:cNvSpPr txBox="1"/>
      </xdr:nvSpPr>
      <xdr:spPr>
        <a:xfrm>
          <a:off x="4619625" y="1143000"/>
          <a:ext cx="1595309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空白セルで割っている</a:t>
          </a:r>
          <a:endParaRPr kumimoji="1" lang="en-US" altLang="ja-JP" sz="1100"/>
        </a:p>
        <a:p>
          <a:r>
            <a:rPr kumimoji="1" lang="en-US" altLang="ja-JP" sz="1100"/>
            <a:t>【0】</a:t>
          </a:r>
          <a:r>
            <a:rPr kumimoji="1" lang="ja-JP" altLang="en-US" sz="1100"/>
            <a:t>で割っている</a:t>
          </a:r>
        </a:p>
      </xdr:txBody>
    </xdr:sp>
    <xdr:clientData/>
  </xdr:oneCellAnchor>
  <xdr:oneCellAnchor>
    <xdr:from>
      <xdr:col>0</xdr:col>
      <xdr:colOff>628650</xdr:colOff>
      <xdr:row>13</xdr:row>
      <xdr:rowOff>95250</xdr:rowOff>
    </xdr:from>
    <xdr:ext cx="2018501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D0514F-A946-47BF-B40A-D0CBB1228009}"/>
            </a:ext>
          </a:extLst>
        </xdr:cNvPr>
        <xdr:cNvSpPr txBox="1"/>
      </xdr:nvSpPr>
      <xdr:spPr>
        <a:xfrm>
          <a:off x="628650" y="3276600"/>
          <a:ext cx="201850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検索値が空白でエラーが出る</a:t>
          </a:r>
          <a:endParaRPr kumimoji="1" lang="en-US" altLang="ja-JP" sz="1100"/>
        </a:p>
      </xdr:txBody>
    </xdr:sp>
    <xdr:clientData/>
  </xdr:oneCellAnchor>
  <xdr:oneCellAnchor>
    <xdr:from>
      <xdr:col>0</xdr:col>
      <xdr:colOff>628650</xdr:colOff>
      <xdr:row>27</xdr:row>
      <xdr:rowOff>95250</xdr:rowOff>
    </xdr:from>
    <xdr:ext cx="2018501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5C57D4-597C-4D2C-9C8E-FBA35D4FBBA0}"/>
            </a:ext>
          </a:extLst>
        </xdr:cNvPr>
        <xdr:cNvSpPr txBox="1"/>
      </xdr:nvSpPr>
      <xdr:spPr>
        <a:xfrm>
          <a:off x="628650" y="3276600"/>
          <a:ext cx="201850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検索値が空白でエラーが出る</a:t>
          </a:r>
          <a:endParaRPr kumimoji="1" lang="en-US" altLang="ja-JP" sz="1100"/>
        </a:p>
      </xdr:txBody>
    </xdr:sp>
    <xdr:clientData/>
  </xdr:oneCellAnchor>
  <xdr:oneCellAnchor>
    <xdr:from>
      <xdr:col>10</xdr:col>
      <xdr:colOff>628650</xdr:colOff>
      <xdr:row>27</xdr:row>
      <xdr:rowOff>95250</xdr:rowOff>
    </xdr:from>
    <xdr:ext cx="2018501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9DC024-44E2-4B31-AEA6-61788FECE61E}"/>
            </a:ext>
          </a:extLst>
        </xdr:cNvPr>
        <xdr:cNvSpPr txBox="1"/>
      </xdr:nvSpPr>
      <xdr:spPr>
        <a:xfrm>
          <a:off x="628650" y="6610350"/>
          <a:ext cx="201850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検索値が空白でエラーが出る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1</xdr:row>
      <xdr:rowOff>200026</xdr:rowOff>
    </xdr:from>
    <xdr:ext cx="5448300" cy="595312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F00A09-BE56-4609-A7D6-399362D35104}"/>
            </a:ext>
          </a:extLst>
        </xdr:cNvPr>
        <xdr:cNvSpPr txBox="1"/>
      </xdr:nvSpPr>
      <xdr:spPr>
        <a:xfrm>
          <a:off x="4362450" y="523876"/>
          <a:ext cx="5448300" cy="595312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+mn-ea"/>
              <a:ea typeface="+mn-ea"/>
            </a:rPr>
            <a:t>H1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TODAY</a:t>
          </a:r>
          <a:r>
            <a:rPr kumimoji="1" lang="ja-JP" altLang="en-US" sz="1400">
              <a:latin typeface="+mn-ea"/>
              <a:ea typeface="+mn-ea"/>
            </a:rPr>
            <a:t>関数を入力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A1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【=YEAR(H1)】</a:t>
          </a:r>
          <a:r>
            <a:rPr kumimoji="1" lang="ja-JP" altLang="en-US" sz="1400">
              <a:latin typeface="+mn-ea"/>
              <a:ea typeface="+mn-ea"/>
            </a:rPr>
            <a:t>と入力しましょう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B1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年度</a:t>
          </a:r>
          <a:r>
            <a:rPr kumimoji="1" lang="en-US" altLang="ja-JP" sz="1400">
              <a:latin typeface="+mn-ea"/>
              <a:ea typeface="+mn-ea"/>
            </a:rPr>
            <a:t>】</a:t>
          </a:r>
          <a:r>
            <a:rPr kumimoji="1" lang="ja-JP" altLang="en-US" sz="1400">
              <a:latin typeface="+mn-ea"/>
              <a:ea typeface="+mn-ea"/>
            </a:rPr>
            <a:t>と入力しましょう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C1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【=MONTH(H1)】</a:t>
          </a:r>
          <a:r>
            <a:rPr kumimoji="1" lang="ja-JP" altLang="en-US" sz="1400">
              <a:latin typeface="+mn-ea"/>
              <a:ea typeface="+mn-ea"/>
            </a:rPr>
            <a:t>と入力しましょう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D1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月スケジュール</a:t>
          </a:r>
          <a:r>
            <a:rPr kumimoji="1" lang="en-US" altLang="ja-JP" sz="1400">
              <a:latin typeface="+mn-ea"/>
              <a:ea typeface="+mn-ea"/>
            </a:rPr>
            <a:t>】</a:t>
          </a:r>
          <a:r>
            <a:rPr kumimoji="1" lang="ja-JP" altLang="en-US" sz="1400">
              <a:latin typeface="+mn-ea"/>
              <a:ea typeface="+mn-ea"/>
            </a:rPr>
            <a:t>と入力しましょう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A3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日付</a:t>
          </a:r>
          <a:r>
            <a:rPr kumimoji="1" lang="en-US" altLang="ja-JP" sz="1400">
              <a:latin typeface="+mn-ea"/>
              <a:ea typeface="+mn-ea"/>
            </a:rPr>
            <a:t>】B3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曜日</a:t>
          </a:r>
          <a:r>
            <a:rPr kumimoji="1" lang="en-US" altLang="ja-JP" sz="1400">
              <a:latin typeface="+mn-ea"/>
              <a:ea typeface="+mn-ea"/>
            </a:rPr>
            <a:t>】C3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予定</a:t>
          </a:r>
          <a:r>
            <a:rPr kumimoji="1" lang="en-US" altLang="ja-JP" sz="1400">
              <a:latin typeface="+mn-ea"/>
              <a:ea typeface="+mn-ea"/>
            </a:rPr>
            <a:t>】</a:t>
          </a:r>
          <a:r>
            <a:rPr kumimoji="1" lang="ja-JP" altLang="en-US" sz="1400">
              <a:latin typeface="+mn-ea"/>
              <a:ea typeface="+mn-ea"/>
            </a:rPr>
            <a:t>と入力しましょう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1400">
              <a:latin typeface="+mn-ea"/>
              <a:ea typeface="+mn-ea"/>
            </a:rPr>
            <a:t>A4</a:t>
          </a:r>
          <a:r>
            <a:rPr kumimoji="1" lang="ja-JP" altLang="en-US" sz="1400">
              <a:latin typeface="+mn-ea"/>
              <a:ea typeface="+mn-ea"/>
            </a:rPr>
            <a:t>に</a:t>
          </a:r>
          <a:r>
            <a:rPr kumimoji="1" lang="en-US" altLang="ja-JP" sz="1400">
              <a:latin typeface="+mn-ea"/>
              <a:ea typeface="+mn-ea"/>
            </a:rPr>
            <a:t>DATE</a:t>
          </a:r>
          <a:r>
            <a:rPr kumimoji="1" lang="ja-JP" altLang="en-US" sz="1400">
              <a:latin typeface="+mn-ea"/>
              <a:ea typeface="+mn-ea"/>
            </a:rPr>
            <a:t>関数を入力します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en-US" altLang="ja-JP" sz="2400">
              <a:latin typeface="+mn-ea"/>
              <a:ea typeface="+mn-ea"/>
            </a:rPr>
            <a:t>=DATE($A$1,$C$1,1)</a:t>
          </a: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セルの書式設定で日付だけ表示させるようにします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400">
              <a:solidFill>
                <a:schemeClr val="tx1"/>
              </a:solidFill>
              <a:latin typeface="+mn-ea"/>
              <a:ea typeface="+mn-ea"/>
              <a:cs typeface="+mn-cs"/>
            </a:rPr>
            <a:t>A5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に</a:t>
          </a:r>
          <a:r>
            <a:rPr kumimoji="1" lang="en-US" altLang="ja-JP" sz="1400">
              <a:solidFill>
                <a:schemeClr val="tx1"/>
              </a:solidFill>
              <a:latin typeface="+mn-ea"/>
              <a:ea typeface="+mn-ea"/>
              <a:cs typeface="+mn-cs"/>
            </a:rPr>
            <a:t>【A4+1】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としてオートフィルしましょう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400">
              <a:solidFill>
                <a:schemeClr val="tx1"/>
              </a:solidFill>
              <a:latin typeface="+mn-ea"/>
              <a:ea typeface="+mn-ea"/>
              <a:cs typeface="+mn-cs"/>
            </a:rPr>
            <a:t>B4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に</a:t>
          </a:r>
          <a:r>
            <a:rPr kumimoji="1" lang="en-US" altLang="ja-JP" sz="1400">
              <a:solidFill>
                <a:schemeClr val="tx1"/>
              </a:solidFill>
              <a:latin typeface="+mn-ea"/>
              <a:ea typeface="+mn-ea"/>
              <a:cs typeface="+mn-cs"/>
            </a:rPr>
            <a:t>TEXT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関数を入力します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  <a:cs typeface="+mn-cs"/>
            </a:rPr>
            <a:t>=TEXT(A4,"aaa")</a:t>
          </a: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表の体裁を整えましょう。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条件付き書式の設定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カレンダーを選択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新しい書式ルール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関数を使用して書式設定をする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  <a:cs typeface="+mn-cs"/>
            </a:rPr>
            <a:t>=</a:t>
          </a:r>
          <a:r>
            <a:rPr kumimoji="1" lang="en-US" altLang="ja-JP" sz="2400" b="1">
              <a:solidFill>
                <a:srgbClr val="FF0000"/>
              </a:solidFill>
              <a:latin typeface="+mn-ea"/>
              <a:ea typeface="+mn-ea"/>
              <a:cs typeface="+mn-cs"/>
            </a:rPr>
            <a:t>$</a:t>
          </a:r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  <a:cs typeface="+mn-cs"/>
            </a:rPr>
            <a:t>B4="</a:t>
          </a:r>
          <a:r>
            <a:rPr kumimoji="1" lang="ja-JP" altLang="en-US" sz="2400">
              <a:solidFill>
                <a:schemeClr val="tx1"/>
              </a:solidFill>
              <a:latin typeface="+mn-ea"/>
              <a:ea typeface="+mn-ea"/>
              <a:cs typeface="+mn-cs"/>
            </a:rPr>
            <a:t>土</a:t>
          </a:r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  <a:cs typeface="+mn-cs"/>
            </a:rPr>
            <a:t>"</a:t>
          </a:r>
        </a:p>
        <a:p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  <a:cs typeface="+mn-cs"/>
            </a:rPr>
            <a:t>同様に日曜日も設定する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endParaRPr kumimoji="1" lang="en-US" altLang="ja-JP" sz="14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endParaRPr kumimoji="1" lang="ja-JP" altLang="en-US" sz="1400">
            <a:latin typeface="+mn-ea"/>
            <a:ea typeface="+mn-ea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K17" sqref="K17"/>
    </sheetView>
  </sheetViews>
  <sheetFormatPr defaultRowHeight="18.75" x14ac:dyDescent="0.4"/>
  <cols>
    <col min="3" max="3" width="13" bestFit="1" customWidth="1"/>
  </cols>
  <sheetData>
    <row r="1" spans="1:7" ht="25.5" x14ac:dyDescent="0.4">
      <c r="A1" s="21" t="s">
        <v>0</v>
      </c>
    </row>
    <row r="3" spans="1:7" x14ac:dyDescent="0.4">
      <c r="A3" t="s">
        <v>1</v>
      </c>
    </row>
    <row r="4" spans="1:7" x14ac:dyDescent="0.4">
      <c r="A4" t="s">
        <v>2</v>
      </c>
    </row>
    <row r="6" spans="1:7" x14ac:dyDescent="0.4">
      <c r="A6" t="s">
        <v>3</v>
      </c>
      <c r="D6" s="1"/>
    </row>
    <row r="7" spans="1:7" x14ac:dyDescent="0.4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</row>
    <row r="8" spans="1:7" x14ac:dyDescent="0.4">
      <c r="A8" s="3">
        <f t="shared" ref="A8:A15" si="0">ROW()-7</f>
        <v>1</v>
      </c>
      <c r="B8" s="4">
        <v>50001</v>
      </c>
      <c r="C8" s="5" t="s">
        <v>9</v>
      </c>
      <c r="D8" s="6">
        <v>51</v>
      </c>
      <c r="E8" s="5" t="s">
        <v>10</v>
      </c>
      <c r="G8" s="11" t="s">
        <v>11</v>
      </c>
    </row>
    <row r="9" spans="1:7" x14ac:dyDescent="0.4">
      <c r="A9" s="3">
        <f t="shared" si="0"/>
        <v>2</v>
      </c>
      <c r="B9" s="8">
        <v>50002</v>
      </c>
      <c r="C9" s="9" t="s">
        <v>12</v>
      </c>
      <c r="D9" s="10">
        <v>68</v>
      </c>
      <c r="E9" s="9" t="s">
        <v>13</v>
      </c>
    </row>
    <row r="10" spans="1:7" x14ac:dyDescent="0.4">
      <c r="A10" s="3">
        <f t="shared" si="0"/>
        <v>3</v>
      </c>
      <c r="B10" s="8">
        <v>42001</v>
      </c>
      <c r="C10" s="9" t="s">
        <v>14</v>
      </c>
      <c r="D10" s="10">
        <v>42</v>
      </c>
      <c r="E10" s="9" t="s">
        <v>15</v>
      </c>
    </row>
    <row r="11" spans="1:7" x14ac:dyDescent="0.4">
      <c r="A11" s="3">
        <f t="shared" si="0"/>
        <v>4</v>
      </c>
      <c r="B11" s="8">
        <v>42003</v>
      </c>
      <c r="C11" s="9" t="s">
        <v>16</v>
      </c>
      <c r="D11" s="10">
        <v>26</v>
      </c>
      <c r="E11" s="9" t="s">
        <v>17</v>
      </c>
    </row>
    <row r="12" spans="1:7" x14ac:dyDescent="0.4">
      <c r="A12" s="3">
        <f t="shared" si="0"/>
        <v>5</v>
      </c>
      <c r="B12" s="8">
        <v>42004</v>
      </c>
      <c r="C12" s="9" t="s">
        <v>18</v>
      </c>
      <c r="D12" s="10">
        <v>28</v>
      </c>
      <c r="E12" s="9" t="s">
        <v>15</v>
      </c>
    </row>
    <row r="13" spans="1:7" x14ac:dyDescent="0.4">
      <c r="A13" s="3">
        <f t="shared" si="0"/>
        <v>6</v>
      </c>
      <c r="B13" s="8">
        <v>42005</v>
      </c>
      <c r="C13" s="9" t="s">
        <v>19</v>
      </c>
      <c r="D13" s="10">
        <v>39</v>
      </c>
      <c r="E13" s="9" t="s">
        <v>15</v>
      </c>
    </row>
    <row r="14" spans="1:7" x14ac:dyDescent="0.4">
      <c r="A14" s="3">
        <f t="shared" si="0"/>
        <v>7</v>
      </c>
      <c r="B14" s="8">
        <v>42105</v>
      </c>
      <c r="C14" s="9" t="s">
        <v>20</v>
      </c>
      <c r="D14" s="10">
        <v>64</v>
      </c>
      <c r="E14" s="9" t="s">
        <v>15</v>
      </c>
    </row>
    <row r="15" spans="1:7" x14ac:dyDescent="0.4">
      <c r="A15" s="3">
        <f t="shared" si="0"/>
        <v>8</v>
      </c>
      <c r="B15" s="8">
        <v>42335</v>
      </c>
      <c r="C15" s="9" t="s">
        <v>21</v>
      </c>
      <c r="D15" s="10">
        <v>31</v>
      </c>
      <c r="E15" s="9" t="s">
        <v>10</v>
      </c>
    </row>
    <row r="17" spans="1:7" x14ac:dyDescent="0.4">
      <c r="A17" t="s">
        <v>22</v>
      </c>
    </row>
    <row r="19" spans="1:7" x14ac:dyDescent="0.4">
      <c r="A19" t="s">
        <v>3</v>
      </c>
      <c r="D19" s="1"/>
    </row>
    <row r="20" spans="1:7" x14ac:dyDescent="0.4">
      <c r="A20" s="2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G20" s="16" t="s">
        <v>23</v>
      </c>
    </row>
    <row r="21" spans="1:7" x14ac:dyDescent="0.4">
      <c r="A21" s="3"/>
      <c r="B21" s="4">
        <v>50001</v>
      </c>
      <c r="C21" s="5" t="s">
        <v>9</v>
      </c>
      <c r="D21" s="6">
        <v>51</v>
      </c>
      <c r="E21" s="5" t="s">
        <v>10</v>
      </c>
      <c r="G21" t="s">
        <v>24</v>
      </c>
    </row>
    <row r="22" spans="1:7" x14ac:dyDescent="0.4">
      <c r="A22" s="3"/>
      <c r="B22" s="8">
        <v>50002</v>
      </c>
      <c r="C22" s="9" t="s">
        <v>12</v>
      </c>
      <c r="D22" s="10">
        <v>68</v>
      </c>
      <c r="E22" s="9" t="s">
        <v>13</v>
      </c>
    </row>
    <row r="23" spans="1:7" x14ac:dyDescent="0.4">
      <c r="A23" s="3"/>
      <c r="B23" s="8">
        <v>42001</v>
      </c>
      <c r="C23" s="9" t="s">
        <v>14</v>
      </c>
      <c r="D23" s="10">
        <v>42</v>
      </c>
      <c r="E23" s="9" t="s">
        <v>15</v>
      </c>
    </row>
    <row r="24" spans="1:7" x14ac:dyDescent="0.4">
      <c r="A24" s="3"/>
      <c r="B24" s="8">
        <v>42003</v>
      </c>
      <c r="C24" s="9" t="s">
        <v>16</v>
      </c>
      <c r="D24" s="10">
        <v>26</v>
      </c>
      <c r="E24" s="9" t="s">
        <v>17</v>
      </c>
    </row>
    <row r="25" spans="1:7" x14ac:dyDescent="0.4">
      <c r="A25" s="3"/>
      <c r="B25" s="8">
        <v>42004</v>
      </c>
      <c r="C25" s="9" t="s">
        <v>18</v>
      </c>
      <c r="D25" s="10">
        <v>28</v>
      </c>
      <c r="E25" s="9" t="s">
        <v>15</v>
      </c>
    </row>
    <row r="26" spans="1:7" x14ac:dyDescent="0.4">
      <c r="A26" s="3"/>
      <c r="B26" s="8">
        <v>42005</v>
      </c>
      <c r="C26" s="9" t="s">
        <v>19</v>
      </c>
      <c r="D26" s="10">
        <v>39</v>
      </c>
      <c r="E26" s="9" t="s">
        <v>15</v>
      </c>
    </row>
    <row r="27" spans="1:7" x14ac:dyDescent="0.4">
      <c r="A27" s="3"/>
      <c r="B27" s="8">
        <v>42105</v>
      </c>
      <c r="C27" s="9" t="s">
        <v>20</v>
      </c>
      <c r="D27" s="10">
        <v>64</v>
      </c>
      <c r="E27" s="9" t="s">
        <v>15</v>
      </c>
    </row>
    <row r="28" spans="1:7" x14ac:dyDescent="0.4">
      <c r="A28" s="3"/>
      <c r="B28" s="8">
        <v>42335</v>
      </c>
      <c r="C28" s="9" t="s">
        <v>21</v>
      </c>
      <c r="D28" s="10">
        <v>31</v>
      </c>
      <c r="E28" s="9" t="s">
        <v>10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K13" sqref="K13"/>
    </sheetView>
  </sheetViews>
  <sheetFormatPr defaultRowHeight="18.75" x14ac:dyDescent="0.4"/>
  <cols>
    <col min="1" max="6" width="13.125" customWidth="1"/>
  </cols>
  <sheetData>
    <row r="1" spans="1:8" ht="25.5" x14ac:dyDescent="0.4">
      <c r="A1" s="21" t="s">
        <v>25</v>
      </c>
    </row>
    <row r="3" spans="1:8" x14ac:dyDescent="0.4">
      <c r="A3" t="s">
        <v>26</v>
      </c>
    </row>
    <row r="4" spans="1:8" x14ac:dyDescent="0.4">
      <c r="A4" t="s">
        <v>2</v>
      </c>
    </row>
    <row r="6" spans="1:8" x14ac:dyDescent="0.4">
      <c r="A6" t="s">
        <v>27</v>
      </c>
      <c r="C6" s="1"/>
    </row>
    <row r="7" spans="1:8" ht="25.5" x14ac:dyDescent="0.4">
      <c r="A7" s="2" t="s">
        <v>4</v>
      </c>
      <c r="B7" s="7">
        <f>COLUMN()-1</f>
        <v>1</v>
      </c>
      <c r="C7" s="7">
        <f>COLUMN()-1</f>
        <v>2</v>
      </c>
      <c r="D7" s="7">
        <f>COLUMN()-1</f>
        <v>3</v>
      </c>
      <c r="E7" s="7">
        <f>COLUMN()-1</f>
        <v>4</v>
      </c>
      <c r="F7" s="7">
        <f>COLUMN()-1</f>
        <v>5</v>
      </c>
      <c r="H7" s="24" t="str">
        <f ca="1">_xlfn.FORMULATEXT(B7)</f>
        <v>=COLUMN()-1</v>
      </c>
    </row>
    <row r="8" spans="1:8" x14ac:dyDescent="0.4">
      <c r="A8" s="2" t="s">
        <v>28</v>
      </c>
      <c r="B8" s="10">
        <v>18001</v>
      </c>
      <c r="C8" s="10">
        <v>18002</v>
      </c>
      <c r="D8" s="10">
        <v>18003</v>
      </c>
      <c r="E8" s="10">
        <v>18004</v>
      </c>
      <c r="F8" s="10">
        <v>18006</v>
      </c>
    </row>
    <row r="9" spans="1:8" x14ac:dyDescent="0.4">
      <c r="A9" s="2" t="s">
        <v>6</v>
      </c>
      <c r="B9" s="10" t="s">
        <v>29</v>
      </c>
      <c r="C9" s="10" t="s">
        <v>30</v>
      </c>
      <c r="D9" s="10" t="s">
        <v>31</v>
      </c>
      <c r="E9" s="10" t="s">
        <v>32</v>
      </c>
      <c r="F9" s="10" t="s">
        <v>33</v>
      </c>
    </row>
    <row r="10" spans="1:8" x14ac:dyDescent="0.4">
      <c r="A10" s="2" t="s">
        <v>34</v>
      </c>
      <c r="B10" s="10" t="s">
        <v>35</v>
      </c>
      <c r="C10" s="10" t="s">
        <v>36</v>
      </c>
      <c r="D10" s="10" t="s">
        <v>35</v>
      </c>
      <c r="E10" s="10" t="s">
        <v>35</v>
      </c>
      <c r="F10" s="10" t="s">
        <v>37</v>
      </c>
    </row>
    <row r="11" spans="1:8" x14ac:dyDescent="0.4">
      <c r="A11" s="2" t="s">
        <v>38</v>
      </c>
      <c r="B11" s="10">
        <v>1355</v>
      </c>
      <c r="C11" s="10">
        <v>5733</v>
      </c>
      <c r="D11" s="10">
        <v>1320</v>
      </c>
      <c r="E11" s="10">
        <v>1354</v>
      </c>
      <c r="F11" s="10">
        <v>5711</v>
      </c>
    </row>
    <row r="12" spans="1:8" x14ac:dyDescent="0.4">
      <c r="A12" s="2" t="s">
        <v>39</v>
      </c>
      <c r="B12" s="10" t="s">
        <v>40</v>
      </c>
      <c r="C12" s="10" t="s">
        <v>41</v>
      </c>
      <c r="D12" s="10" t="s">
        <v>42</v>
      </c>
      <c r="E12" s="10" t="s">
        <v>43</v>
      </c>
      <c r="F12" s="10" t="s">
        <v>44</v>
      </c>
    </row>
    <row r="14" spans="1:8" x14ac:dyDescent="0.4">
      <c r="A14" s="17" t="s">
        <v>22</v>
      </c>
    </row>
    <row r="16" spans="1:8" x14ac:dyDescent="0.4">
      <c r="A16" t="s">
        <v>27</v>
      </c>
      <c r="C16" s="1"/>
    </row>
    <row r="17" spans="1:6" x14ac:dyDescent="0.4">
      <c r="A17" s="2" t="s">
        <v>4</v>
      </c>
      <c r="B17" s="7"/>
      <c r="C17" s="7"/>
      <c r="D17" s="7"/>
      <c r="E17" s="7"/>
      <c r="F17" s="7"/>
    </row>
    <row r="18" spans="1:6" x14ac:dyDescent="0.4">
      <c r="A18" s="2" t="s">
        <v>28</v>
      </c>
      <c r="B18" s="10">
        <v>18001</v>
      </c>
      <c r="C18" s="10">
        <v>18002</v>
      </c>
      <c r="D18" s="10">
        <v>18003</v>
      </c>
      <c r="E18" s="10">
        <v>18004</v>
      </c>
      <c r="F18" s="10">
        <v>18006</v>
      </c>
    </row>
    <row r="19" spans="1:6" x14ac:dyDescent="0.4">
      <c r="A19" s="2" t="s">
        <v>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</row>
    <row r="20" spans="1:6" x14ac:dyDescent="0.4">
      <c r="A20" s="2" t="s">
        <v>34</v>
      </c>
      <c r="B20" s="10" t="s">
        <v>35</v>
      </c>
      <c r="C20" s="10" t="s">
        <v>36</v>
      </c>
      <c r="D20" s="10" t="s">
        <v>35</v>
      </c>
      <c r="E20" s="10" t="s">
        <v>35</v>
      </c>
      <c r="F20" s="10" t="s">
        <v>37</v>
      </c>
    </row>
    <row r="21" spans="1:6" x14ac:dyDescent="0.4">
      <c r="A21" s="2" t="s">
        <v>38</v>
      </c>
      <c r="B21" s="10">
        <v>1355</v>
      </c>
      <c r="C21" s="10">
        <v>5733</v>
      </c>
      <c r="D21" s="10">
        <v>1320</v>
      </c>
      <c r="E21" s="10">
        <v>1354</v>
      </c>
      <c r="F21" s="10">
        <v>5711</v>
      </c>
    </row>
    <row r="22" spans="1:6" x14ac:dyDescent="0.4">
      <c r="A22" s="2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 t="s">
        <v>44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6" sqref="A6:F6"/>
    </sheetView>
  </sheetViews>
  <sheetFormatPr defaultRowHeight="18.75" x14ac:dyDescent="0.4"/>
  <cols>
    <col min="4" max="4" width="9.25" bestFit="1" customWidth="1"/>
  </cols>
  <sheetData>
    <row r="1" spans="1:6" ht="25.5" x14ac:dyDescent="0.4">
      <c r="A1" s="21" t="s">
        <v>45</v>
      </c>
    </row>
    <row r="3" spans="1:6" x14ac:dyDescent="0.4">
      <c r="A3" t="s">
        <v>46</v>
      </c>
    </row>
    <row r="4" spans="1:6" x14ac:dyDescent="0.4">
      <c r="A4" t="s">
        <v>47</v>
      </c>
    </row>
    <row r="5" spans="1:6" x14ac:dyDescent="0.4">
      <c r="A5" t="s">
        <v>96</v>
      </c>
    </row>
    <row r="6" spans="1:6" ht="73.5" customHeight="1" x14ac:dyDescent="0.4">
      <c r="A6" s="26" t="s">
        <v>97</v>
      </c>
      <c r="B6" s="26"/>
      <c r="C6" s="26"/>
      <c r="D6" s="26"/>
      <c r="E6" s="26"/>
      <c r="F6" s="26"/>
    </row>
    <row r="8" spans="1:6" x14ac:dyDescent="0.4">
      <c r="A8" t="s">
        <v>48</v>
      </c>
      <c r="B8" t="s">
        <v>49</v>
      </c>
      <c r="C8" t="s">
        <v>50</v>
      </c>
      <c r="D8" s="12" t="s">
        <v>51</v>
      </c>
    </row>
    <row r="10" spans="1:6" x14ac:dyDescent="0.4">
      <c r="A10" t="s">
        <v>22</v>
      </c>
    </row>
    <row r="12" spans="1:6" ht="19.5" x14ac:dyDescent="0.4">
      <c r="A12" s="18" t="s">
        <v>52</v>
      </c>
    </row>
    <row r="14" spans="1:6" ht="19.5" x14ac:dyDescent="0.4">
      <c r="A14" s="18" t="s">
        <v>53</v>
      </c>
    </row>
    <row r="16" spans="1:6" ht="19.5" x14ac:dyDescent="0.4">
      <c r="A16" s="18" t="s">
        <v>54</v>
      </c>
    </row>
  </sheetData>
  <mergeCells count="1">
    <mergeCell ref="A6:F6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L13" sqref="L13"/>
    </sheetView>
  </sheetViews>
  <sheetFormatPr defaultRowHeight="18.75" x14ac:dyDescent="0.4"/>
  <cols>
    <col min="10" max="10" width="14.625" bestFit="1" customWidth="1"/>
  </cols>
  <sheetData>
    <row r="1" spans="1:10" ht="25.5" x14ac:dyDescent="0.4">
      <c r="A1" s="21" t="s">
        <v>55</v>
      </c>
    </row>
    <row r="3" spans="1:10" ht="24" x14ac:dyDescent="0.4">
      <c r="A3" s="19" t="s">
        <v>56</v>
      </c>
    </row>
    <row r="5" spans="1:10" x14ac:dyDescent="0.4">
      <c r="A5" t="s">
        <v>57</v>
      </c>
    </row>
    <row r="8" spans="1:10" ht="24" x14ac:dyDescent="0.4">
      <c r="H8" s="22">
        <v>10</v>
      </c>
      <c r="I8" s="22">
        <v>20</v>
      </c>
      <c r="J8" s="22">
        <f>H8+I8</f>
        <v>30</v>
      </c>
    </row>
    <row r="12" spans="1:10" ht="24" x14ac:dyDescent="0.4">
      <c r="A12" s="19" t="s">
        <v>58</v>
      </c>
    </row>
    <row r="14" spans="1:10" ht="24" x14ac:dyDescent="0.4">
      <c r="A14" t="s">
        <v>59</v>
      </c>
      <c r="H14" s="22">
        <v>10</v>
      </c>
      <c r="I14" s="22">
        <v>20</v>
      </c>
      <c r="J14" s="23" t="s">
        <v>60</v>
      </c>
    </row>
    <row r="17" spans="1:11" ht="24" x14ac:dyDescent="0.4">
      <c r="A17" s="19" t="s">
        <v>61</v>
      </c>
    </row>
    <row r="19" spans="1:11" ht="24" x14ac:dyDescent="0.4">
      <c r="A19" t="s">
        <v>62</v>
      </c>
      <c r="H19" s="22">
        <v>10</v>
      </c>
      <c r="I19" s="22">
        <v>20</v>
      </c>
      <c r="J19" s="22">
        <f>H19+I19</f>
        <v>30</v>
      </c>
      <c r="K19" t="str">
        <f ca="1">_xlfn.FORMULATEXT(J19)</f>
        <v>=H19+I19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3" sqref="A3"/>
    </sheetView>
  </sheetViews>
  <sheetFormatPr defaultRowHeight="18.75" x14ac:dyDescent="0.4"/>
  <cols>
    <col min="1" max="1" width="14.5" customWidth="1"/>
  </cols>
  <sheetData>
    <row r="1" spans="1:1" ht="25.5" x14ac:dyDescent="0.4">
      <c r="A1" s="21" t="s">
        <v>63</v>
      </c>
    </row>
    <row r="3" spans="1:1" x14ac:dyDescent="0.4">
      <c r="A3" t="s">
        <v>64</v>
      </c>
    </row>
    <row r="5" spans="1:1" x14ac:dyDescent="0.4">
      <c r="A5" t="s">
        <v>65</v>
      </c>
    </row>
    <row r="6" spans="1:1" x14ac:dyDescent="0.4">
      <c r="A6" s="12">
        <f ca="1">TODAY()</f>
        <v>45607</v>
      </c>
    </row>
    <row r="8" spans="1:1" x14ac:dyDescent="0.4">
      <c r="A8" s="12">
        <f ca="1">EOMONTH(A6,0)</f>
        <v>45626</v>
      </c>
    </row>
    <row r="9" spans="1:1" x14ac:dyDescent="0.4">
      <c r="A9" s="20" t="s">
        <v>66</v>
      </c>
    </row>
    <row r="11" spans="1:1" x14ac:dyDescent="0.4">
      <c r="A11" t="s">
        <v>67</v>
      </c>
    </row>
    <row r="12" spans="1:1" x14ac:dyDescent="0.4">
      <c r="A12" s="20" t="s">
        <v>68</v>
      </c>
    </row>
    <row r="14" spans="1:1" x14ac:dyDescent="0.4">
      <c r="A14" t="s">
        <v>69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F15" sqref="F15"/>
    </sheetView>
  </sheetViews>
  <sheetFormatPr defaultRowHeight="18.75" x14ac:dyDescent="0.4"/>
  <cols>
    <col min="4" max="4" width="17.25" customWidth="1"/>
    <col min="8" max="8" width="11" bestFit="1" customWidth="1"/>
    <col min="14" max="14" width="19.25" bestFit="1" customWidth="1"/>
  </cols>
  <sheetData>
    <row r="1" spans="1:9" ht="25.5" x14ac:dyDescent="0.4">
      <c r="A1" s="21" t="s">
        <v>70</v>
      </c>
    </row>
    <row r="3" spans="1:9" x14ac:dyDescent="0.4">
      <c r="A3" t="s">
        <v>71</v>
      </c>
    </row>
    <row r="5" spans="1:9" x14ac:dyDescent="0.4">
      <c r="A5" s="9" t="s">
        <v>72</v>
      </c>
      <c r="B5" s="9" t="s">
        <v>73</v>
      </c>
      <c r="C5" s="9" t="s">
        <v>74</v>
      </c>
      <c r="D5" s="9" t="s">
        <v>75</v>
      </c>
    </row>
    <row r="6" spans="1:9" x14ac:dyDescent="0.4">
      <c r="A6" s="9" t="s">
        <v>76</v>
      </c>
      <c r="B6" s="9">
        <v>35000</v>
      </c>
      <c r="C6" s="9">
        <v>5</v>
      </c>
      <c r="D6" s="9">
        <f>B6/C6</f>
        <v>7000</v>
      </c>
    </row>
    <row r="7" spans="1:9" x14ac:dyDescent="0.4">
      <c r="A7" s="9" t="s">
        <v>77</v>
      </c>
      <c r="B7" s="9">
        <v>25000</v>
      </c>
      <c r="C7" s="9"/>
      <c r="D7" s="9" t="e">
        <f t="shared" ref="D7:D8" si="0">B7/C7</f>
        <v>#DIV/0!</v>
      </c>
    </row>
    <row r="8" spans="1:9" x14ac:dyDescent="0.4">
      <c r="A8" s="9" t="s">
        <v>78</v>
      </c>
      <c r="B8" s="9">
        <v>40000</v>
      </c>
      <c r="C8" s="9">
        <v>0</v>
      </c>
      <c r="D8" s="9" t="e">
        <f t="shared" si="0"/>
        <v>#DIV/0!</v>
      </c>
    </row>
    <row r="11" spans="1:9" x14ac:dyDescent="0.4">
      <c r="A11" s="9" t="s">
        <v>79</v>
      </c>
      <c r="B11" s="9" t="s">
        <v>80</v>
      </c>
      <c r="C11" s="9" t="s">
        <v>81</v>
      </c>
      <c r="D11" s="9" t="s">
        <v>82</v>
      </c>
      <c r="E11" s="9" t="s">
        <v>83</v>
      </c>
      <c r="G11" s="9" t="s">
        <v>79</v>
      </c>
      <c r="H11" s="9" t="s">
        <v>80</v>
      </c>
      <c r="I11" s="9" t="s">
        <v>82</v>
      </c>
    </row>
    <row r="12" spans="1:9" x14ac:dyDescent="0.4">
      <c r="A12" s="9"/>
      <c r="B12" s="9" t="e">
        <f>VLOOKUP(A12,$G$12:$I$16,2,0)</f>
        <v>#N/A</v>
      </c>
      <c r="C12" s="9"/>
      <c r="D12" s="9" t="e">
        <f>VLOOKUP(A12,$G$12:$I$16,3,0)</f>
        <v>#N/A</v>
      </c>
      <c r="E12" s="9" t="e">
        <f>C12*D12</f>
        <v>#N/A</v>
      </c>
      <c r="G12" s="9">
        <v>10</v>
      </c>
      <c r="H12" s="9" t="s">
        <v>84</v>
      </c>
      <c r="I12" s="9">
        <v>1200</v>
      </c>
    </row>
    <row r="13" spans="1:9" x14ac:dyDescent="0.4">
      <c r="G13" s="9">
        <v>20</v>
      </c>
      <c r="H13" s="9" t="s">
        <v>85</v>
      </c>
      <c r="I13" s="9">
        <v>25000</v>
      </c>
    </row>
    <row r="14" spans="1:9" x14ac:dyDescent="0.4">
      <c r="G14" s="9">
        <v>30</v>
      </c>
      <c r="H14" s="9" t="s">
        <v>86</v>
      </c>
      <c r="I14" s="9">
        <v>4800</v>
      </c>
    </row>
    <row r="15" spans="1:9" x14ac:dyDescent="0.4">
      <c r="G15" s="9">
        <v>40</v>
      </c>
      <c r="H15" s="9" t="s">
        <v>87</v>
      </c>
      <c r="I15" s="9">
        <v>6200</v>
      </c>
    </row>
    <row r="16" spans="1:9" x14ac:dyDescent="0.4">
      <c r="G16" s="9">
        <v>50</v>
      </c>
      <c r="H16" s="9" t="s">
        <v>88</v>
      </c>
      <c r="I16" s="9">
        <v>7800</v>
      </c>
    </row>
    <row r="18" spans="1:19" x14ac:dyDescent="0.4">
      <c r="A18" t="s">
        <v>89</v>
      </c>
      <c r="K18" t="s">
        <v>90</v>
      </c>
    </row>
    <row r="20" spans="1:19" x14ac:dyDescent="0.4">
      <c r="A20" s="9" t="s">
        <v>72</v>
      </c>
      <c r="B20" s="9" t="s">
        <v>73</v>
      </c>
      <c r="C20" s="9" t="s">
        <v>74</v>
      </c>
      <c r="D20" s="9" t="s">
        <v>75</v>
      </c>
      <c r="K20" s="9" t="s">
        <v>72</v>
      </c>
      <c r="L20" s="9" t="s">
        <v>73</v>
      </c>
      <c r="M20" s="9" t="s">
        <v>74</v>
      </c>
      <c r="N20" s="9" t="s">
        <v>75</v>
      </c>
    </row>
    <row r="21" spans="1:19" x14ac:dyDescent="0.4">
      <c r="A21" s="9" t="s">
        <v>76</v>
      </c>
      <c r="B21" s="9">
        <v>35000</v>
      </c>
      <c r="C21" s="9">
        <v>5</v>
      </c>
      <c r="D21" s="9">
        <f>IFERROR(B21/C21,"")</f>
        <v>7000</v>
      </c>
      <c r="K21" s="9" t="s">
        <v>76</v>
      </c>
      <c r="L21" s="9">
        <v>35000</v>
      </c>
      <c r="M21" s="9">
        <v>5</v>
      </c>
      <c r="N21" s="9"/>
    </row>
    <row r="22" spans="1:19" x14ac:dyDescent="0.4">
      <c r="A22" s="9" t="s">
        <v>77</v>
      </c>
      <c r="B22" s="9">
        <v>25000</v>
      </c>
      <c r="C22" s="9"/>
      <c r="D22" s="9" t="str">
        <f t="shared" ref="D22:D23" si="1">IFERROR(B22/C22,"")</f>
        <v/>
      </c>
      <c r="K22" s="9" t="s">
        <v>77</v>
      </c>
      <c r="L22" s="9">
        <v>25000</v>
      </c>
      <c r="M22" s="9"/>
      <c r="N22" s="9"/>
    </row>
    <row r="23" spans="1:19" x14ac:dyDescent="0.4">
      <c r="A23" s="9" t="s">
        <v>78</v>
      </c>
      <c r="B23" s="9">
        <v>40000</v>
      </c>
      <c r="C23" s="9">
        <v>0</v>
      </c>
      <c r="D23" s="9" t="str">
        <f t="shared" si="1"/>
        <v/>
      </c>
      <c r="K23" s="9" t="s">
        <v>78</v>
      </c>
      <c r="L23" s="9">
        <v>40000</v>
      </c>
      <c r="M23" s="9">
        <v>0</v>
      </c>
      <c r="N23" s="9"/>
    </row>
    <row r="25" spans="1:19" x14ac:dyDescent="0.4">
      <c r="A25" s="9" t="s">
        <v>79</v>
      </c>
      <c r="B25" s="9" t="s">
        <v>80</v>
      </c>
      <c r="C25" s="9" t="s">
        <v>81</v>
      </c>
      <c r="D25" s="9" t="s">
        <v>82</v>
      </c>
      <c r="E25" s="9" t="s">
        <v>83</v>
      </c>
      <c r="G25" s="9" t="s">
        <v>79</v>
      </c>
      <c r="H25" s="9" t="s">
        <v>80</v>
      </c>
      <c r="I25" s="9" t="s">
        <v>82</v>
      </c>
      <c r="K25" s="9" t="s">
        <v>79</v>
      </c>
      <c r="L25" s="9" t="s">
        <v>80</v>
      </c>
      <c r="M25" s="9" t="s">
        <v>81</v>
      </c>
      <c r="N25" s="9" t="s">
        <v>82</v>
      </c>
      <c r="O25" s="9" t="s">
        <v>83</v>
      </c>
      <c r="Q25" s="9" t="s">
        <v>79</v>
      </c>
      <c r="R25" s="9" t="s">
        <v>80</v>
      </c>
      <c r="S25" s="9" t="s">
        <v>82</v>
      </c>
    </row>
    <row r="26" spans="1:19" x14ac:dyDescent="0.4">
      <c r="A26" s="9"/>
      <c r="B26" s="9" t="str">
        <f>IFERROR(VLOOKUP(A26,$G$26:$I$30,2,0),"")</f>
        <v/>
      </c>
      <c r="C26" s="9"/>
      <c r="D26" s="9" t="str">
        <f>IFERROR(VLOOKUP(A26,$G$12:$I$16,3,0),"")</f>
        <v/>
      </c>
      <c r="E26" s="9" t="str">
        <f>IFERROR(C26*D26,"")</f>
        <v/>
      </c>
      <c r="G26" s="9">
        <v>10</v>
      </c>
      <c r="H26" s="9" t="s">
        <v>84</v>
      </c>
      <c r="I26" s="9">
        <v>1200</v>
      </c>
      <c r="K26" s="9"/>
      <c r="L26" s="9"/>
      <c r="M26" s="9"/>
      <c r="N26" s="9"/>
      <c r="O26" s="9"/>
      <c r="Q26" s="9">
        <v>10</v>
      </c>
      <c r="R26" s="9" t="s">
        <v>84</v>
      </c>
      <c r="S26" s="9">
        <v>1200</v>
      </c>
    </row>
    <row r="27" spans="1:19" x14ac:dyDescent="0.4">
      <c r="G27" s="9">
        <v>20</v>
      </c>
      <c r="H27" s="9" t="s">
        <v>85</v>
      </c>
      <c r="I27" s="9">
        <v>25000</v>
      </c>
      <c r="Q27" s="9">
        <v>20</v>
      </c>
      <c r="R27" s="9" t="s">
        <v>85</v>
      </c>
      <c r="S27" s="9">
        <v>25000</v>
      </c>
    </row>
    <row r="28" spans="1:19" x14ac:dyDescent="0.4">
      <c r="G28" s="9">
        <v>30</v>
      </c>
      <c r="H28" s="9" t="s">
        <v>86</v>
      </c>
      <c r="I28" s="9">
        <v>4800</v>
      </c>
      <c r="Q28" s="9">
        <v>30</v>
      </c>
      <c r="R28" s="9" t="s">
        <v>86</v>
      </c>
      <c r="S28" s="9">
        <v>4800</v>
      </c>
    </row>
    <row r="29" spans="1:19" x14ac:dyDescent="0.4">
      <c r="G29" s="9">
        <v>40</v>
      </c>
      <c r="H29" s="9" t="s">
        <v>87</v>
      </c>
      <c r="I29" s="9">
        <v>6200</v>
      </c>
      <c r="Q29" s="9">
        <v>40</v>
      </c>
      <c r="R29" s="9" t="s">
        <v>87</v>
      </c>
      <c r="S29" s="9">
        <v>6200</v>
      </c>
    </row>
    <row r="30" spans="1:19" x14ac:dyDescent="0.4">
      <c r="G30" s="9">
        <v>50</v>
      </c>
      <c r="H30" s="9" t="s">
        <v>88</v>
      </c>
      <c r="I30" s="9">
        <v>7800</v>
      </c>
      <c r="Q30" s="9">
        <v>50</v>
      </c>
      <c r="R30" s="9" t="s">
        <v>88</v>
      </c>
      <c r="S30" s="9">
        <v>7800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opLeftCell="A17" workbookViewId="0">
      <selection activeCell="P7" sqref="P7"/>
    </sheetView>
  </sheetViews>
  <sheetFormatPr defaultRowHeight="18.75" x14ac:dyDescent="0.4"/>
  <cols>
    <col min="1" max="1" width="7.75" style="1" bestFit="1" customWidth="1"/>
    <col min="2" max="2" width="6.625" style="1" customWidth="1"/>
    <col min="3" max="3" width="5.625" bestFit="1" customWidth="1"/>
    <col min="4" max="4" width="15.125" bestFit="1" customWidth="1"/>
    <col min="8" max="8" width="13" bestFit="1" customWidth="1"/>
  </cols>
  <sheetData>
    <row r="1" spans="1:8" ht="25.5" x14ac:dyDescent="0.4">
      <c r="A1" s="29">
        <f ca="1">YEAR(H1)</f>
        <v>2024</v>
      </c>
      <c r="B1" s="14" t="s">
        <v>91</v>
      </c>
      <c r="C1" s="15">
        <f ca="1">MONTH(H1)</f>
        <v>11</v>
      </c>
      <c r="D1" s="15" t="s">
        <v>92</v>
      </c>
      <c r="H1" s="30">
        <f ca="1">TODAY()</f>
        <v>45607</v>
      </c>
    </row>
    <row r="3" spans="1:8" x14ac:dyDescent="0.4">
      <c r="A3" s="25" t="s">
        <v>93</v>
      </c>
      <c r="B3" s="25" t="s">
        <v>94</v>
      </c>
      <c r="C3" s="28" t="s">
        <v>95</v>
      </c>
      <c r="D3" s="28"/>
      <c r="E3" s="28"/>
      <c r="F3" s="28"/>
    </row>
    <row r="4" spans="1:8" x14ac:dyDescent="0.4">
      <c r="A4" s="13">
        <f ca="1">DATE($A$1,$C$1,1)</f>
        <v>45597</v>
      </c>
      <c r="B4" s="10" t="str">
        <f ca="1">TEXT(A4,"aaa")</f>
        <v>金</v>
      </c>
      <c r="C4" s="27"/>
      <c r="D4" s="27"/>
      <c r="E4" s="27"/>
      <c r="F4" s="27"/>
    </row>
    <row r="5" spans="1:8" x14ac:dyDescent="0.4">
      <c r="A5" s="13">
        <f ca="1">A4+1</f>
        <v>45598</v>
      </c>
      <c r="B5" s="10" t="str">
        <f ca="1">TEXT(A5,"aaa")</f>
        <v>土</v>
      </c>
      <c r="C5" s="27"/>
      <c r="D5" s="27"/>
      <c r="E5" s="27"/>
      <c r="F5" s="27"/>
    </row>
    <row r="6" spans="1:8" x14ac:dyDescent="0.4">
      <c r="A6" s="13">
        <f t="shared" ref="A6:A34" ca="1" si="0">A5+1</f>
        <v>45599</v>
      </c>
      <c r="B6" s="10" t="str">
        <f t="shared" ref="B6:B32" ca="1" si="1">TEXT(A6,"aaa")</f>
        <v>日</v>
      </c>
      <c r="C6" s="27"/>
      <c r="D6" s="27"/>
      <c r="E6" s="27"/>
      <c r="F6" s="27"/>
    </row>
    <row r="7" spans="1:8" x14ac:dyDescent="0.4">
      <c r="A7" s="13">
        <f t="shared" ca="1" si="0"/>
        <v>45600</v>
      </c>
      <c r="B7" s="10" t="str">
        <f t="shared" ca="1" si="1"/>
        <v>月</v>
      </c>
      <c r="C7" s="27"/>
      <c r="D7" s="27"/>
      <c r="E7" s="27"/>
      <c r="F7" s="27"/>
    </row>
    <row r="8" spans="1:8" x14ac:dyDescent="0.4">
      <c r="A8" s="13">
        <f t="shared" ca="1" si="0"/>
        <v>45601</v>
      </c>
      <c r="B8" s="10" t="str">
        <f t="shared" ca="1" si="1"/>
        <v>火</v>
      </c>
      <c r="C8" s="27"/>
      <c r="D8" s="27"/>
      <c r="E8" s="27"/>
      <c r="F8" s="27"/>
    </row>
    <row r="9" spans="1:8" x14ac:dyDescent="0.4">
      <c r="A9" s="13">
        <f t="shared" ca="1" si="0"/>
        <v>45602</v>
      </c>
      <c r="B9" s="10" t="str">
        <f t="shared" ca="1" si="1"/>
        <v>水</v>
      </c>
      <c r="C9" s="27"/>
      <c r="D9" s="27"/>
      <c r="E9" s="27"/>
      <c r="F9" s="27"/>
    </row>
    <row r="10" spans="1:8" x14ac:dyDescent="0.4">
      <c r="A10" s="13">
        <f t="shared" ca="1" si="0"/>
        <v>45603</v>
      </c>
      <c r="B10" s="10" t="str">
        <f t="shared" ca="1" si="1"/>
        <v>木</v>
      </c>
      <c r="C10" s="27"/>
      <c r="D10" s="27"/>
      <c r="E10" s="27"/>
      <c r="F10" s="27"/>
    </row>
    <row r="11" spans="1:8" x14ac:dyDescent="0.4">
      <c r="A11" s="13">
        <f t="shared" ca="1" si="0"/>
        <v>45604</v>
      </c>
      <c r="B11" s="10" t="str">
        <f t="shared" ca="1" si="1"/>
        <v>金</v>
      </c>
      <c r="C11" s="27"/>
      <c r="D11" s="27"/>
      <c r="E11" s="27"/>
      <c r="F11" s="27"/>
    </row>
    <row r="12" spans="1:8" x14ac:dyDescent="0.4">
      <c r="A12" s="13">
        <f t="shared" ca="1" si="0"/>
        <v>45605</v>
      </c>
      <c r="B12" s="10" t="str">
        <f t="shared" ca="1" si="1"/>
        <v>土</v>
      </c>
      <c r="C12" s="27"/>
      <c r="D12" s="27"/>
      <c r="E12" s="27"/>
      <c r="F12" s="27"/>
    </row>
    <row r="13" spans="1:8" x14ac:dyDescent="0.4">
      <c r="A13" s="13">
        <f t="shared" ca="1" si="0"/>
        <v>45606</v>
      </c>
      <c r="B13" s="10" t="str">
        <f t="shared" ca="1" si="1"/>
        <v>日</v>
      </c>
      <c r="C13" s="27"/>
      <c r="D13" s="27"/>
      <c r="E13" s="27"/>
      <c r="F13" s="27"/>
    </row>
    <row r="14" spans="1:8" x14ac:dyDescent="0.4">
      <c r="A14" s="13">
        <f t="shared" ca="1" si="0"/>
        <v>45607</v>
      </c>
      <c r="B14" s="10" t="str">
        <f t="shared" ca="1" si="1"/>
        <v>月</v>
      </c>
      <c r="C14" s="27"/>
      <c r="D14" s="27"/>
      <c r="E14" s="27"/>
      <c r="F14" s="27"/>
    </row>
    <row r="15" spans="1:8" x14ac:dyDescent="0.4">
      <c r="A15" s="13">
        <f t="shared" ca="1" si="0"/>
        <v>45608</v>
      </c>
      <c r="B15" s="10" t="str">
        <f t="shared" ca="1" si="1"/>
        <v>火</v>
      </c>
      <c r="C15" s="27"/>
      <c r="D15" s="27"/>
      <c r="E15" s="27"/>
      <c r="F15" s="27"/>
    </row>
    <row r="16" spans="1:8" x14ac:dyDescent="0.4">
      <c r="A16" s="13">
        <f t="shared" ca="1" si="0"/>
        <v>45609</v>
      </c>
      <c r="B16" s="10" t="str">
        <f t="shared" ca="1" si="1"/>
        <v>水</v>
      </c>
      <c r="C16" s="27"/>
      <c r="D16" s="27"/>
      <c r="E16" s="27"/>
      <c r="F16" s="27"/>
    </row>
    <row r="17" spans="1:17" x14ac:dyDescent="0.4">
      <c r="A17" s="13">
        <f t="shared" ca="1" si="0"/>
        <v>45610</v>
      </c>
      <c r="B17" s="10" t="str">
        <f t="shared" ca="1" si="1"/>
        <v>木</v>
      </c>
      <c r="C17" s="27"/>
      <c r="D17" s="27"/>
      <c r="E17" s="27"/>
      <c r="F17" s="27"/>
    </row>
    <row r="18" spans="1:17" x14ac:dyDescent="0.4">
      <c r="A18" s="13">
        <f t="shared" ca="1" si="0"/>
        <v>45611</v>
      </c>
      <c r="B18" s="10" t="str">
        <f t="shared" ca="1" si="1"/>
        <v>金</v>
      </c>
      <c r="C18" s="27"/>
      <c r="D18" s="27"/>
      <c r="E18" s="27"/>
      <c r="F18" s="27"/>
    </row>
    <row r="19" spans="1:17" x14ac:dyDescent="0.4">
      <c r="A19" s="13">
        <f t="shared" ca="1" si="0"/>
        <v>45612</v>
      </c>
      <c r="B19" s="10" t="str">
        <f t="shared" ca="1" si="1"/>
        <v>土</v>
      </c>
      <c r="C19" s="27"/>
      <c r="D19" s="27"/>
      <c r="E19" s="27"/>
      <c r="F19" s="27"/>
    </row>
    <row r="20" spans="1:17" x14ac:dyDescent="0.4">
      <c r="A20" s="13">
        <f t="shared" ca="1" si="0"/>
        <v>45613</v>
      </c>
      <c r="B20" s="10" t="str">
        <f t="shared" ca="1" si="1"/>
        <v>日</v>
      </c>
      <c r="C20" s="27"/>
      <c r="D20" s="27"/>
      <c r="E20" s="27"/>
      <c r="F20" s="27"/>
    </row>
    <row r="21" spans="1:17" x14ac:dyDescent="0.4">
      <c r="A21" s="13">
        <f t="shared" ca="1" si="0"/>
        <v>45614</v>
      </c>
      <c r="B21" s="10" t="str">
        <f t="shared" ca="1" si="1"/>
        <v>月</v>
      </c>
      <c r="C21" s="27"/>
      <c r="D21" s="27"/>
      <c r="E21" s="27"/>
      <c r="F21" s="27"/>
      <c r="Q21" t="s">
        <v>98</v>
      </c>
    </row>
    <row r="22" spans="1:17" x14ac:dyDescent="0.4">
      <c r="A22" s="13">
        <f t="shared" ca="1" si="0"/>
        <v>45615</v>
      </c>
      <c r="B22" s="10" t="str">
        <f t="shared" ca="1" si="1"/>
        <v>火</v>
      </c>
      <c r="C22" s="27"/>
      <c r="D22" s="27"/>
      <c r="E22" s="27"/>
      <c r="F22" s="27"/>
    </row>
    <row r="23" spans="1:17" x14ac:dyDescent="0.4">
      <c r="A23" s="13">
        <f t="shared" ca="1" si="0"/>
        <v>45616</v>
      </c>
      <c r="B23" s="10" t="str">
        <f t="shared" ca="1" si="1"/>
        <v>水</v>
      </c>
      <c r="C23" s="27"/>
      <c r="D23" s="27"/>
      <c r="E23" s="27"/>
      <c r="F23" s="27"/>
    </row>
    <row r="24" spans="1:17" x14ac:dyDescent="0.4">
      <c r="A24" s="13">
        <f t="shared" ca="1" si="0"/>
        <v>45617</v>
      </c>
      <c r="B24" s="10" t="str">
        <f t="shared" ca="1" si="1"/>
        <v>木</v>
      </c>
      <c r="C24" s="27"/>
      <c r="D24" s="27"/>
      <c r="E24" s="27"/>
      <c r="F24" s="27"/>
    </row>
    <row r="25" spans="1:17" x14ac:dyDescent="0.4">
      <c r="A25" s="13">
        <f t="shared" ca="1" si="0"/>
        <v>45618</v>
      </c>
      <c r="B25" s="10" t="str">
        <f t="shared" ca="1" si="1"/>
        <v>金</v>
      </c>
      <c r="C25" s="27"/>
      <c r="D25" s="27"/>
      <c r="E25" s="27"/>
      <c r="F25" s="27"/>
    </row>
    <row r="26" spans="1:17" x14ac:dyDescent="0.4">
      <c r="A26" s="13">
        <f t="shared" ca="1" si="0"/>
        <v>45619</v>
      </c>
      <c r="B26" s="10" t="str">
        <f t="shared" ca="1" si="1"/>
        <v>土</v>
      </c>
      <c r="C26" s="27"/>
      <c r="D26" s="27"/>
      <c r="E26" s="27"/>
      <c r="F26" s="27"/>
    </row>
    <row r="27" spans="1:17" x14ac:dyDescent="0.4">
      <c r="A27" s="13">
        <f t="shared" ca="1" si="0"/>
        <v>45620</v>
      </c>
      <c r="B27" s="10" t="str">
        <f t="shared" ca="1" si="1"/>
        <v>日</v>
      </c>
      <c r="C27" s="27"/>
      <c r="D27" s="27"/>
      <c r="E27" s="27"/>
      <c r="F27" s="27"/>
    </row>
    <row r="28" spans="1:17" x14ac:dyDescent="0.4">
      <c r="A28" s="13">
        <f t="shared" ca="1" si="0"/>
        <v>45621</v>
      </c>
      <c r="B28" s="10" t="str">
        <f ca="1">TEXT(A28,"aaa")</f>
        <v>月</v>
      </c>
      <c r="C28" s="27"/>
      <c r="D28" s="27"/>
      <c r="E28" s="27"/>
      <c r="F28" s="27"/>
    </row>
    <row r="29" spans="1:17" x14ac:dyDescent="0.4">
      <c r="A29" s="13">
        <f t="shared" ca="1" si="0"/>
        <v>45622</v>
      </c>
      <c r="B29" s="10" t="str">
        <f t="shared" ca="1" si="1"/>
        <v>火</v>
      </c>
      <c r="C29" s="27"/>
      <c r="D29" s="27"/>
      <c r="E29" s="27"/>
      <c r="F29" s="27"/>
    </row>
    <row r="30" spans="1:17" x14ac:dyDescent="0.4">
      <c r="A30" s="13">
        <f t="shared" ca="1" si="0"/>
        <v>45623</v>
      </c>
      <c r="B30" s="10" t="str">
        <f t="shared" ca="1" si="1"/>
        <v>水</v>
      </c>
      <c r="C30" s="27"/>
      <c r="D30" s="27"/>
      <c r="E30" s="27"/>
      <c r="F30" s="27"/>
    </row>
    <row r="31" spans="1:17" x14ac:dyDescent="0.4">
      <c r="A31" s="13">
        <f t="shared" ca="1" si="0"/>
        <v>45624</v>
      </c>
      <c r="B31" s="10" t="str">
        <f ca="1">TEXT(A31,"aaa")</f>
        <v>木</v>
      </c>
      <c r="C31" s="27"/>
      <c r="D31" s="27"/>
      <c r="E31" s="27"/>
      <c r="F31" s="27"/>
    </row>
    <row r="32" spans="1:17" x14ac:dyDescent="0.4">
      <c r="A32" s="13">
        <f t="shared" ca="1" si="0"/>
        <v>45625</v>
      </c>
      <c r="B32" s="10" t="str">
        <f t="shared" ca="1" si="1"/>
        <v>金</v>
      </c>
      <c r="C32" s="27"/>
      <c r="D32" s="27"/>
      <c r="E32" s="27"/>
      <c r="F32" s="27"/>
    </row>
    <row r="33" spans="1:6" x14ac:dyDescent="0.4">
      <c r="A33" s="13">
        <f t="shared" ca="1" si="0"/>
        <v>45626</v>
      </c>
      <c r="B33" s="10" t="str">
        <f ca="1">TEXT(A33,"aaa")</f>
        <v>土</v>
      </c>
      <c r="C33" s="27"/>
      <c r="D33" s="27"/>
      <c r="E33" s="27"/>
      <c r="F33" s="27"/>
    </row>
    <row r="34" spans="1:6" x14ac:dyDescent="0.4">
      <c r="A34" s="13">
        <f t="shared" ca="1" si="0"/>
        <v>45627</v>
      </c>
      <c r="B34" s="10" t="str">
        <f ca="1">TEXT(A34,"aaa")</f>
        <v>日</v>
      </c>
      <c r="C34" s="27"/>
      <c r="D34" s="27"/>
      <c r="E34" s="27"/>
      <c r="F34" s="27"/>
    </row>
  </sheetData>
  <mergeCells count="32">
    <mergeCell ref="C33:F33"/>
    <mergeCell ref="C34:F34"/>
    <mergeCell ref="C27:F27"/>
    <mergeCell ref="C28:F28"/>
    <mergeCell ref="C29:F29"/>
    <mergeCell ref="C30:F30"/>
    <mergeCell ref="C31:F31"/>
    <mergeCell ref="C32:F32"/>
    <mergeCell ref="C21:F21"/>
    <mergeCell ref="C22:F22"/>
    <mergeCell ref="C23:F23"/>
    <mergeCell ref="C24:F24"/>
    <mergeCell ref="C25:F25"/>
    <mergeCell ref="C26:F26"/>
    <mergeCell ref="C15:F15"/>
    <mergeCell ref="C16:F16"/>
    <mergeCell ref="C17:F17"/>
    <mergeCell ref="C18:F18"/>
    <mergeCell ref="C19:F19"/>
    <mergeCell ref="C20:F20"/>
    <mergeCell ref="C9:F9"/>
    <mergeCell ref="C10:F10"/>
    <mergeCell ref="C11:F11"/>
    <mergeCell ref="C12:F12"/>
    <mergeCell ref="C13:F13"/>
    <mergeCell ref="C14:F14"/>
    <mergeCell ref="C3:F3"/>
    <mergeCell ref="C4:F4"/>
    <mergeCell ref="C5:F5"/>
    <mergeCell ref="C6:F6"/>
    <mergeCell ref="C7:F7"/>
    <mergeCell ref="C8:F8"/>
  </mergeCells>
  <phoneticPr fontId="1"/>
  <conditionalFormatting sqref="A4:F34">
    <cfRule type="expression" priority="3">
      <formula>$B4="土"</formula>
    </cfRule>
    <cfRule type="expression" dxfId="1" priority="2">
      <formula>$B4="土"</formula>
    </cfRule>
    <cfRule type="expression" dxfId="0" priority="1">
      <formula>$B4="日"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ROW</vt:lpstr>
      <vt:lpstr>COLUMN</vt:lpstr>
      <vt:lpstr>セルの連結</vt:lpstr>
      <vt:lpstr>関数を表示する</vt:lpstr>
      <vt:lpstr>月末を表示する</vt:lpstr>
      <vt:lpstr>IFERROR</vt:lpstr>
      <vt:lpstr>DATE&amp;TEXT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清水　智子</dc:creator>
  <cp:keywords/>
  <dc:description/>
  <cp:lastModifiedBy>user1</cp:lastModifiedBy>
  <cp:revision/>
  <cp:lastPrinted>2024-11-11T00:04:01Z</cp:lastPrinted>
  <dcterms:created xsi:type="dcterms:W3CDTF">2020-10-04T01:21:25Z</dcterms:created>
  <dcterms:modified xsi:type="dcterms:W3CDTF">2024-11-11T00:07:50Z</dcterms:modified>
  <cp:category/>
  <cp:contentStatus/>
</cp:coreProperties>
</file>